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Definitive Collections\"/>
    </mc:Choice>
  </mc:AlternateContent>
  <bookViews>
    <workbookView xWindow="480" yWindow="210" windowWidth="19440" windowHeight="12210"/>
  </bookViews>
  <sheets>
    <sheet name="." sheetId="7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E43" i="7" l="1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<sst xmlns="http://schemas.openxmlformats.org/spreadsheetml/2006/main" count="212" uniqueCount="212">
  <si>
    <t>Acronym</t>
  </si>
  <si>
    <t>Title</t>
  </si>
  <si>
    <t>Print ISSN</t>
  </si>
  <si>
    <t>Online ISSN</t>
  </si>
  <si>
    <t>URL</t>
  </si>
  <si>
    <t>Social Work Collection
2018 Title List</t>
  </si>
  <si>
    <t>2018 Volume Number</t>
  </si>
  <si>
    <t>WADO</t>
  </si>
  <si>
    <t>Adoption Quarterly</t>
  </si>
  <si>
    <t>1092-6755</t>
  </si>
  <si>
    <t>1544-452X</t>
  </si>
  <si>
    <t>RSWD</t>
  </si>
  <si>
    <t>Asia Pacific Journal of Social Work and Development</t>
  </si>
  <si>
    <t>0218-5385</t>
  </si>
  <si>
    <t>2165-0993</t>
  </si>
  <si>
    <t>RASW</t>
  </si>
  <si>
    <t>Australian Social Work</t>
  </si>
  <si>
    <t>0312-407X</t>
  </si>
  <si>
    <t>1447-0748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</si>
  <si>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</si>
  <si>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</si>
  <si>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</si>
  <si>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</si>
  <si>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</si>
  <si>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</si>
  <si>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</si>
  <si>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</si>
  <si>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RCSW</t>
  </si>
  <si>
    <t>China Journal of Social Work</t>
  </si>
  <si>
    <t>1752-5098</t>
  </si>
  <si>
    <t>1752-5101</t>
  </si>
  <si>
    <t>WCSU</t>
  </si>
  <si>
    <t>Clinical Supervisior (The)</t>
  </si>
  <si>
    <t>0732-5223</t>
  </si>
  <si>
    <t>1545-231X</t>
  </si>
  <si>
    <t>RESW</t>
  </si>
  <si>
    <t>Ethics and Social Welfare</t>
  </si>
  <si>
    <t>1749-6535</t>
  </si>
  <si>
    <t>1749-6543</t>
  </si>
  <si>
    <t>CESW</t>
  </si>
  <si>
    <t>European Journal of Social Work</t>
  </si>
  <si>
    <t>1369-1457</t>
  </si>
  <si>
    <t>1468-2664</t>
  </si>
  <si>
    <t>WASW</t>
  </si>
  <si>
    <t xml:space="preserve">Human Service Organizations: Management, Leadership &amp; Governance </t>
  </si>
  <si>
    <t>0364-3107</t>
  </si>
  <si>
    <t>1544-4376</t>
  </si>
  <si>
    <t>WJCC</t>
  </si>
  <si>
    <t>Journal Of Child Custody</t>
  </si>
  <si>
    <t>1537-9418</t>
  </si>
  <si>
    <t>1537-940x</t>
  </si>
  <si>
    <t>WCOM</t>
  </si>
  <si>
    <t>Journal Of Community Practice</t>
  </si>
  <si>
    <t>1070-5422</t>
  </si>
  <si>
    <t>1543-3706</t>
  </si>
  <si>
    <t>WECD</t>
  </si>
  <si>
    <t>Journal Of Ethnic And Cultural Diversity In Social Work</t>
  </si>
  <si>
    <t>1531-3204</t>
  </si>
  <si>
    <t>1531-3212</t>
  </si>
  <si>
    <t>WEBS</t>
  </si>
  <si>
    <t xml:space="preserve">Journal of Evidence-Informed Social Work </t>
  </si>
  <si>
    <t>2376-1407</t>
  </si>
  <si>
    <t>2376-1415</t>
  </si>
  <si>
    <t>WFSW</t>
  </si>
  <si>
    <t>Journal Of Family Social Work</t>
  </si>
  <si>
    <t>1052-2158</t>
  </si>
  <si>
    <t>1540-4072</t>
  </si>
  <si>
    <t>WGER</t>
  </si>
  <si>
    <t>Journal Of Gerontological Social Work</t>
  </si>
  <si>
    <t>0163-4372</t>
  </si>
  <si>
    <t>1540-4048</t>
  </si>
  <si>
    <t>WHUM</t>
  </si>
  <si>
    <t>Journal Of Human Behavior In  The Social Environment</t>
  </si>
  <si>
    <t>1091-1359</t>
  </si>
  <si>
    <t>1540-3556</t>
  </si>
  <si>
    <t>WIMM</t>
  </si>
  <si>
    <t>Journal Of Immigrant &amp; Refugee Studies</t>
  </si>
  <si>
    <t>1556-2948</t>
  </si>
  <si>
    <t>1556-2956</t>
  </si>
  <si>
    <t>RJCS</t>
  </si>
  <si>
    <t>Journal of International and Comparative Social Policy</t>
  </si>
  <si>
    <t>2169-9763</t>
  </si>
  <si>
    <t>2169-978x</t>
  </si>
  <si>
    <t>WPHS</t>
  </si>
  <si>
    <t>Journal Of Progessive Human Services</t>
  </si>
  <si>
    <t>1042-8232</t>
  </si>
  <si>
    <t>1540-7616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</si>
  <si>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</si>
  <si>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</si>
  <si>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</si>
  <si>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</si>
  <si>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</si>
  <si>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</si>
  <si>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</si>
  <si>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</si>
  <si>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WRSP</t>
  </si>
  <si>
    <t>Journal Of Religion &amp; Spirituality In Social Work: Social Thought</t>
  </si>
  <si>
    <t>1542-6432</t>
  </si>
  <si>
    <t>1542-6440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</si>
  <si>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</si>
  <si>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</si>
  <si>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</si>
  <si>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</si>
  <si>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</si>
  <si>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</si>
  <si>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</si>
  <si>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</si>
  <si>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</si>
  <si>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</si>
  <si>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</si>
  <si>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</si>
  <si>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</si>
  <si>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</si>
  <si>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</si>
  <si>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</si>
  <si>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</si>
  <si>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</si>
  <si>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</si>
  <si>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</si>
  <si>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</si>
  <si>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</si>
  <si>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</si>
  <si>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</si>
  <si>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WTSW</t>
  </si>
  <si>
    <t>Journal Of Teaching In Social Work</t>
  </si>
  <si>
    <t>0884-1233</t>
  </si>
  <si>
    <t>1540-7349</t>
  </si>
  <si>
    <t>WTHS</t>
  </si>
  <si>
    <t>Journal Of Technology In Human Services</t>
  </si>
  <si>
    <t>1522-8835</t>
  </si>
  <si>
    <t>1522-8991</t>
  </si>
  <si>
    <t>RNSW</t>
  </si>
  <si>
    <t>Nordic Social Work Research</t>
  </si>
  <si>
    <t>2156-857X</t>
  </si>
  <si>
    <t>2156-8588</t>
  </si>
  <si>
    <t>CPRA</t>
  </si>
  <si>
    <t>Practice - Social Work in Action</t>
  </si>
  <si>
    <t>0950-3153</t>
  </si>
  <si>
    <t>1742-4909</t>
  </si>
  <si>
    <t>WRTC</t>
  </si>
  <si>
    <t>Residential Treatment For Children &amp; Youth</t>
  </si>
  <si>
    <t>0886-571X</t>
  </si>
  <si>
    <t>1541-0358</t>
  </si>
  <si>
    <t>WSCS</t>
  </si>
  <si>
    <t>Smith College Studies In Social Work</t>
  </si>
  <si>
    <t>0037-7317</t>
  </si>
  <si>
    <t>1553-0426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</si>
  <si>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</si>
  <si>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</si>
  <si>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</si>
  <si>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</si>
  <si>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</si>
  <si>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</si>
  <si>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</si>
  <si>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</si>
  <si>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</si>
  <si>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</si>
  <si>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</si>
  <si>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</si>
  <si>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</si>
  <si>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</si>
  <si>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</si>
  <si>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</si>
  <si>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</si>
  <si>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</si>
  <si>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</si>
  <si>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</si>
  <si>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RTSR</t>
  </si>
  <si>
    <t>Transnational Social Review - A Social Work Journal</t>
  </si>
  <si>
    <t>2193-1674</t>
  </si>
  <si>
    <t>2196-145X</t>
  </si>
  <si>
    <t>www.tandfonline.com/wado</t>
  </si>
  <si>
    <t>www.tandfonline.com/rswd</t>
  </si>
  <si>
    <t>www.tandfonline.com/rasw</t>
  </si>
  <si>
    <t>www.tandfonline.com/wcys</t>
  </si>
  <si>
    <t>www.tandfonline.com/cccp</t>
  </si>
  <si>
    <t>www.tandfonline.com/rcsw</t>
  </si>
  <si>
    <t>www.tandfonline.com/wcsu</t>
  </si>
  <si>
    <t>www.tandfonline.com/resw</t>
  </si>
  <si>
    <t>www.tandfonline.com/cesw</t>
  </si>
  <si>
    <t>www.tandfonline.com/wasw</t>
  </si>
  <si>
    <t>www.tandfonline.com/wjcc</t>
  </si>
  <si>
    <t>www.tandfonline.com/wcom</t>
  </si>
  <si>
    <t>www.tandfonline.com/wecd</t>
  </si>
  <si>
    <t>www.tandfonline.com/webs</t>
  </si>
  <si>
    <t>www.tandfonline.com/wfsw</t>
  </si>
  <si>
    <t>www.tandfonline.com/wger</t>
  </si>
  <si>
    <t>www.tandfonline.com/whum</t>
  </si>
  <si>
    <t>www.tandfonline.com/wimm</t>
  </si>
  <si>
    <t>www.tandfonline.com/rjcs</t>
  </si>
  <si>
    <t>www.tandfonline.com/wphs</t>
  </si>
  <si>
    <t>www.tandfonline.com/wjpo</t>
  </si>
  <si>
    <t>www.tandfonline.com/wpcw</t>
  </si>
  <si>
    <t>www.tandfonline.com/wrsp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</si>
  <si>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</si>
  <si>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</si>
  <si>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</si>
  <si>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</si>
  <si>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</si>
  <si>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</si>
  <si>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www.tandfonline.com/wtsw</t>
  </si>
  <si>
    <t>www.tandfonline.com/wths</t>
  </si>
  <si>
    <t>www.tandfonline.com/rnsw</t>
  </si>
  <si>
    <t>www.tandfonline.com/cpra</t>
  </si>
  <si>
    <t>www.tandfonline.com/wrtc</t>
  </si>
  <si>
    <t>www.tandfonline.com/wscs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</si>
  <si>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</si>
  <si>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</si>
  <si>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</si>
  <si>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</si>
  <si>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</si>
  <si>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www.tandfonline.com/rtsr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</si>
</sst>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</cellStyleXfs>
  <cellXfs count="15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0" fontId="50" fillId="0" borderId="22" xfId="35398" applyFont="1" applyFill="1" applyBorder="1" applyAlignment="1">
      <alignment wrapText="1"/>
    </xf>
  </cellXfs>
  <cellStyles count="39568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ss\Desktop\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 refreshError="1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zoomScale="85" zoomScaleNormal="85" workbookViewId="0">
      <pane ySplit="2" topLeftCell="A3" activePane="bottomLeft" state="frozen"/>
      <selection activeCell="N1" sqref="N1"/>
      <selection pane="bottomLeft" sqref="A1:F1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7" ht="29.25" customHeight="1" x14ac:dyDescent="0.25">
      <c r="A1" s="11" t="s">
        <v>5</v>
      </c>
      <c r="B1" s="11"/>
      <c r="C1" s="11"/>
      <c r="D1" s="11"/>
      <c r="E1" s="11"/>
      <c r="F1" s="11"/>
    </row>
    <row r="2" spans="1:37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6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3" customFormat="1" ht="15.75" x14ac:dyDescent="0.25">
      <c r="A3" s="12" t="s">
        <v>7</v>
      </c>
      <c r="B3" s="12" t="s">
        <v>8</v>
      </c>
      <c r="C3" s="12" t="s">
        <v>9</v>
      </c>
      <c r="D3" s="12" t="s">
        <v>10</v>
      </c>
      <c r="E3" s="13">
        <f>VLOOKUP(A3,'[1]TF Rate'!$A$4:$E$2362,5,0)</f>
        <v>21</v>
      </c>
      <c r="F3" s="10" t="s">
        <v>171</v>
      </c>
    </row>
    <row r="4" spans="1:37" ht="31.5" x14ac:dyDescent="0.25">
      <c r="A4" s="12" t="s">
        <v>11</v>
      </c>
      <c r="B4" s="12" t="s">
        <v>12</v>
      </c>
      <c r="C4" s="12" t="s">
        <v>13</v>
      </c>
      <c r="D4" s="12" t="s">
        <v>14</v>
      </c>
      <c r="E4" s="13">
        <f>VLOOKUP(A4,'[1]TF Rate'!$A$4:$E$2362,5,0)</f>
        <v>28</v>
      </c>
      <c r="F4" s="10" t="s">
        <v>172</v>
      </c>
    </row>
    <row r="5" spans="1:37" ht="15.75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3">
        <f>VLOOKUP(A5,'[1]TF Rate'!$A$4:$E$2362,5,0)</f>
        <v>71</v>
      </c>
      <c r="F5" s="10" t="s">
        <v>173</v>
      </c>
    </row>
    <row r="6" spans="1:37" ht="15.75" x14ac:dyDescent="0.25">
      <c r="A6" s="12" t="s">
        <v>19</v>
      </c>
      <c r="B6" s="12" t="s">
        <v>20</v>
      </c>
      <c r="C6" s="12" t="s">
        <v>21</v>
      </c>
      <c r="D6" s="12" t="s">
        <v>22</v>
      </c>
      <c r="E6" s="13">
        <f>VLOOKUP(A6,'[1]TF Rate'!$A$4:$E$2362,5,0)</f>
        <v>39</v>
      </c>
      <c r="F6" s="10" t="s">
        <v>174</v>
      </c>
    </row>
    <row r="7" spans="1:37" ht="15.75" x14ac:dyDescent="0.25">
      <c r="A7" s="12" t="s">
        <v>23</v>
      </c>
      <c r="B7" s="12" t="s">
        <v>24</v>
      </c>
      <c r="C7" s="12" t="s">
        <v>25</v>
      </c>
      <c r="D7" s="12" t="s">
        <v>26</v>
      </c>
      <c r="E7" s="13">
        <f>VLOOKUP(A7,'[1]TF Rate'!$A$4:$E$2362,5,0)</f>
        <v>24</v>
      </c>
      <c r="F7" s="10" t="s">
        <v>175</v>
      </c>
    </row>
    <row r="8" spans="1:37" ht="15.75" x14ac:dyDescent="0.25">
      <c r="A8" s="12" t="s">
        <v>27</v>
      </c>
      <c r="B8" s="12" t="s">
        <v>28</v>
      </c>
      <c r="C8" s="12" t="s">
        <v>29</v>
      </c>
      <c r="D8" s="12" t="s">
        <v>30</v>
      </c>
      <c r="E8" s="13">
        <f>VLOOKUP(A8,'[1]TF Rate'!$A$4:$E$2362,5,0)</f>
        <v>11</v>
      </c>
      <c r="F8" s="10" t="s">
        <v>176</v>
      </c>
    </row>
    <row r="9" spans="1:37" ht="15.75" x14ac:dyDescent="0.25">
      <c r="A9" s="12" t="s">
        <v>31</v>
      </c>
      <c r="B9" s="12" t="s">
        <v>32</v>
      </c>
      <c r="C9" s="12" t="s">
        <v>33</v>
      </c>
      <c r="D9" s="12" t="s">
        <v>34</v>
      </c>
      <c r="E9" s="13">
        <f>VLOOKUP(A9,'[1]TF Rate'!$A$4:$E$2362,5,0)</f>
        <v>37</v>
      </c>
      <c r="F9" s="10" t="s">
        <v>177</v>
      </c>
    </row>
    <row r="10" spans="1:37" ht="15.75" x14ac:dyDescent="0.25">
      <c r="A10" s="12" t="s">
        <v>35</v>
      </c>
      <c r="B10" s="12" t="s">
        <v>36</v>
      </c>
      <c r="C10" s="12" t="s">
        <v>37</v>
      </c>
      <c r="D10" s="12" t="s">
        <v>38</v>
      </c>
      <c r="E10" s="13">
        <f>VLOOKUP(A10,'[1]TF Rate'!$A$4:$E$2362,5,0)</f>
        <v>12</v>
      </c>
      <c r="F10" s="10" t="s">
        <v>178</v>
      </c>
    </row>
    <row r="11" spans="1:37" ht="15.75" x14ac:dyDescent="0.25">
      <c r="A11" s="12" t="s">
        <v>39</v>
      </c>
      <c r="B11" s="12" t="s">
        <v>40</v>
      </c>
      <c r="C11" s="12" t="s">
        <v>41</v>
      </c>
      <c r="D11" s="12" t="s">
        <v>42</v>
      </c>
      <c r="E11" s="13">
        <f>VLOOKUP(A11,'[1]TF Rate'!$A$4:$E$2362,5,0)</f>
        <v>21</v>
      </c>
      <c r="F11" s="10" t="s">
        <v>179</v>
      </c>
    </row>
    <row r="12" spans="1:37" ht="31.5" x14ac:dyDescent="0.25">
      <c r="A12" s="12" t="s">
        <v>43</v>
      </c>
      <c r="B12" s="12" t="s">
        <v>44</v>
      </c>
      <c r="C12" s="12" t="s">
        <v>45</v>
      </c>
      <c r="D12" s="12" t="s">
        <v>46</v>
      </c>
      <c r="E12" s="13">
        <f>VLOOKUP(A12,'[1]TF Rate'!$A$4:$E$2362,5,0)</f>
        <v>42</v>
      </c>
      <c r="F12" s="10" t="s">
        <v>180</v>
      </c>
    </row>
    <row r="13" spans="1:37" ht="15.75" x14ac:dyDescent="0.25">
      <c r="A13" s="12" t="s">
        <v>47</v>
      </c>
      <c r="B13" s="12" t="s">
        <v>48</v>
      </c>
      <c r="C13" s="12" t="s">
        <v>49</v>
      </c>
      <c r="D13" s="12" t="s">
        <v>50</v>
      </c>
      <c r="E13" s="13">
        <f>VLOOKUP(A13,'[1]TF Rate'!$A$4:$E$2362,5,0)</f>
        <v>15</v>
      </c>
      <c r="F13" s="10" t="s">
        <v>181</v>
      </c>
    </row>
    <row r="14" spans="1:37" ht="30" x14ac:dyDescent="0.25">
      <c r="A14" s="12" t="s">
        <v>51</v>
      </c>
      <c r="B14" s="12" t="s">
        <v>52</v>
      </c>
      <c r="C14" s="12" t="s">
        <v>53</v>
      </c>
      <c r="D14" s="12" t="s">
        <v>54</v>
      </c>
      <c r="E14" s="13">
        <f>VLOOKUP(A14,'[1]TF Rate'!$A$4:$E$2362,5,0)</f>
        <v>26</v>
      </c>
      <c r="F14" s="10" t="s">
        <v>182</v>
      </c>
    </row>
    <row r="15" spans="1:37" ht="31.5" x14ac:dyDescent="0.25">
      <c r="A15" s="12" t="s">
        <v>55</v>
      </c>
      <c r="B15" s="12" t="s">
        <v>56</v>
      </c>
      <c r="C15" s="12" t="s">
        <v>57</v>
      </c>
      <c r="D15" s="12" t="s">
        <v>58</v>
      </c>
      <c r="E15" s="13">
        <f>VLOOKUP(A15,'[1]TF Rate'!$A$4:$E$2362,5,0)</f>
        <v>27</v>
      </c>
      <c r="F15" s="10" t="s">
        <v>183</v>
      </c>
    </row>
    <row r="16" spans="1:37" ht="31.5" x14ac:dyDescent="0.25">
      <c r="A16" s="12" t="s">
        <v>59</v>
      </c>
      <c r="B16" s="14" t="s">
        <v>60</v>
      </c>
      <c r="C16" s="12" t="s">
        <v>61</v>
      </c>
      <c r="D16" s="12" t="s">
        <v>62</v>
      </c>
      <c r="E16" s="13">
        <f>VLOOKUP(A16,'[1]TF Rate'!$A$4:$E$2362,5,0)</f>
        <v>15</v>
      </c>
      <c r="F16" s="10" t="s">
        <v>184</v>
      </c>
    </row>
    <row r="17" spans="1:6" ht="15.75" x14ac:dyDescent="0.25">
      <c r="A17" s="12" t="s">
        <v>63</v>
      </c>
      <c r="B17" s="12" t="s">
        <v>64</v>
      </c>
      <c r="C17" s="12" t="s">
        <v>65</v>
      </c>
      <c r="D17" s="12" t="s">
        <v>66</v>
      </c>
      <c r="E17" s="13">
        <f>VLOOKUP(A17,'[1]TF Rate'!$A$4:$E$2362,5,0)</f>
        <v>21</v>
      </c>
      <c r="F17" s="10" t="s">
        <v>185</v>
      </c>
    </row>
    <row r="18" spans="1:6" ht="15.75" x14ac:dyDescent="0.25">
      <c r="A18" s="12" t="s">
        <v>67</v>
      </c>
      <c r="B18" s="12" t="s">
        <v>68</v>
      </c>
      <c r="C18" s="12" t="s">
        <v>69</v>
      </c>
      <c r="D18" s="12" t="s">
        <v>70</v>
      </c>
      <c r="E18" s="13">
        <f>VLOOKUP(A18,'[1]TF Rate'!$A$4:$E$2362,5,0)</f>
        <v>61</v>
      </c>
      <c r="F18" s="10" t="s">
        <v>186</v>
      </c>
    </row>
    <row r="19" spans="1:6" ht="31.5" x14ac:dyDescent="0.25">
      <c r="A19" s="12" t="s">
        <v>71</v>
      </c>
      <c r="B19" s="12" t="s">
        <v>72</v>
      </c>
      <c r="C19" s="12" t="s">
        <v>73</v>
      </c>
      <c r="D19" s="12" t="s">
        <v>74</v>
      </c>
      <c r="E19" s="13">
        <f>VLOOKUP(A19,'[1]TF Rate'!$A$4:$E$2362,5,0)</f>
        <v>28</v>
      </c>
      <c r="F19" s="10" t="s">
        <v>187</v>
      </c>
    </row>
    <row r="20" spans="1:6" ht="30" x14ac:dyDescent="0.25">
      <c r="A20" s="12" t="s">
        <v>75</v>
      </c>
      <c r="B20" s="12" t="s">
        <v>76</v>
      </c>
      <c r="C20" s="12" t="s">
        <v>77</v>
      </c>
      <c r="D20" s="12" t="s">
        <v>78</v>
      </c>
      <c r="E20" s="13">
        <f>VLOOKUP(A20,'[1]TF Rate'!$A$4:$E$2362,5,0)</f>
        <v>16</v>
      </c>
      <c r="F20" s="10" t="s">
        <v>188</v>
      </c>
    </row>
    <row r="21" spans="1:6" ht="31.5" x14ac:dyDescent="0.25">
      <c r="A21" s="12" t="s">
        <v>79</v>
      </c>
      <c r="B21" s="12" t="s">
        <v>80</v>
      </c>
      <c r="C21" s="12" t="s">
        <v>81</v>
      </c>
      <c r="D21" s="12" t="s">
        <v>82</v>
      </c>
      <c r="E21" s="13">
        <f>VLOOKUP(A21,'[1]TF Rate'!$A$4:$E$2362,5,0)</f>
        <v>34</v>
      </c>
      <c r="F21" s="10" t="s">
        <v>189</v>
      </c>
    </row>
    <row r="22" spans="1:6" ht="15.75" x14ac:dyDescent="0.25">
      <c r="A22" s="12" t="s">
        <v>83</v>
      </c>
      <c r="B22" s="12" t="s">
        <v>84</v>
      </c>
      <c r="C22" s="12" t="s">
        <v>85</v>
      </c>
      <c r="D22" s="12" t="s">
        <v>86</v>
      </c>
      <c r="E22" s="13">
        <f>VLOOKUP(A22,'[1]TF Rate'!$A$4:$E$2362,5,0)</f>
        <v>29</v>
      </c>
      <c r="F22" s="10" t="s">
        <v>190</v>
      </c>
    </row>
    <row r="23" spans="1:6" ht="15.75" x14ac:dyDescent="0.25">
      <c r="A23" s="12" t="s">
        <v>87</v>
      </c>
      <c r="B23" s="12" t="s">
        <v>88</v>
      </c>
      <c r="C23" s="12" t="s">
        <v>89</v>
      </c>
      <c r="D23" s="12" t="s">
        <v>90</v>
      </c>
      <c r="E23" s="13">
        <f>VLOOKUP(A23,'[1]TF Rate'!$A$4:$E$2362,5,0)</f>
        <v>36</v>
      </c>
      <c r="F23" s="10" t="s">
        <v>191</v>
      </c>
    </row>
    <row r="24" spans="1:6" ht="30" x14ac:dyDescent="0.25">
      <c r="A24" s="12" t="s">
        <v>91</v>
      </c>
      <c r="B24" s="12" t="s">
        <v>92</v>
      </c>
      <c r="C24" s="12" t="s">
        <v>93</v>
      </c>
      <c r="D24" s="12" t="s">
        <v>94</v>
      </c>
      <c r="E24" s="13">
        <f>VLOOKUP(A24,'[1]TF Rate'!$A$4:$E$2362,5,0)</f>
        <v>12</v>
      </c>
      <c r="F24" s="10" t="s">
        <v>192</v>
      </c>
    </row>
    <row r="25" spans="1:6" ht="31.5" x14ac:dyDescent="0.25">
      <c r="A25" s="12" t="s">
        <v>95</v>
      </c>
      <c r="B25" s="12" t="s">
        <v>96</v>
      </c>
      <c r="C25" s="12" t="s">
        <v>97</v>
      </c>
      <c r="D25" s="12" t="s">
        <v>98</v>
      </c>
      <c r="E25" s="13">
        <f>VLOOKUP(A25,'[1]TF Rate'!$A$4:$E$2362,5,0)</f>
        <v>37</v>
      </c>
      <c r="F25" s="10" t="s">
        <v>193</v>
      </c>
    </row>
    <row r="26" spans="1:6" ht="15.75" x14ac:dyDescent="0.25">
      <c r="A26" s="12" t="s">
        <v>99</v>
      </c>
      <c r="B26" s="12" t="s">
        <v>100</v>
      </c>
      <c r="C26" s="12" t="s">
        <v>101</v>
      </c>
      <c r="D26" s="12" t="s">
        <v>102</v>
      </c>
      <c r="E26" s="13">
        <f>VLOOKUP(A26,'[1]TF Rate'!$A$4:$E$2362,5,0)</f>
        <v>44</v>
      </c>
      <c r="F26" s="10" t="s">
        <v>194</v>
      </c>
    </row>
    <row r="27" spans="1:6" ht="31.5" x14ac:dyDescent="0.25">
      <c r="A27" s="12" t="s">
        <v>103</v>
      </c>
      <c r="B27" s="12" t="s">
        <v>104</v>
      </c>
      <c r="C27" s="12" t="s">
        <v>105</v>
      </c>
      <c r="D27" s="12" t="s">
        <v>106</v>
      </c>
      <c r="E27" s="13">
        <f>VLOOKUP(A27,'[1]TF Rate'!$A$4:$E$2362,5,0)</f>
        <v>40</v>
      </c>
      <c r="F27" s="10" t="s">
        <v>195</v>
      </c>
    </row>
    <row r="28" spans="1:6" ht="15.75" x14ac:dyDescent="0.25">
      <c r="A28" s="12" t="s">
        <v>107</v>
      </c>
      <c r="B28" s="12" t="s">
        <v>108</v>
      </c>
      <c r="C28" s="12" t="s">
        <v>109</v>
      </c>
      <c r="D28" s="12" t="s">
        <v>110</v>
      </c>
      <c r="E28" s="13">
        <f>VLOOKUP(A28,'[1]TF Rate'!$A$4:$E$2362,5,0)</f>
        <v>54</v>
      </c>
      <c r="F28" s="10" t="s">
        <v>196</v>
      </c>
    </row>
    <row r="29" spans="1:6" ht="31.5" x14ac:dyDescent="0.25">
      <c r="A29" s="12" t="s">
        <v>111</v>
      </c>
      <c r="B29" s="12" t="s">
        <v>112</v>
      </c>
      <c r="C29" s="12" t="s">
        <v>113</v>
      </c>
      <c r="D29" s="12" t="s">
        <v>114</v>
      </c>
      <c r="E29" s="13">
        <f>VLOOKUP(A29,'[1]TF Rate'!$A$4:$E$2362,5,0)</f>
        <v>14</v>
      </c>
      <c r="F29" s="10" t="s">
        <v>197</v>
      </c>
    </row>
    <row r="30" spans="1:6" ht="15.75" x14ac:dyDescent="0.25">
      <c r="A30" s="12" t="s">
        <v>115</v>
      </c>
      <c r="B30" s="12" t="s">
        <v>116</v>
      </c>
      <c r="C30" s="12" t="s">
        <v>117</v>
      </c>
      <c r="D30" s="12" t="s">
        <v>118</v>
      </c>
      <c r="E30" s="13">
        <f>VLOOKUP(A30,'[1]TF Rate'!$A$4:$E$2362,5,0)</f>
        <v>32</v>
      </c>
      <c r="F30" s="10" t="s">
        <v>198</v>
      </c>
    </row>
    <row r="31" spans="1:6" ht="31.5" x14ac:dyDescent="0.25">
      <c r="A31" s="12" t="s">
        <v>119</v>
      </c>
      <c r="B31" s="12" t="s">
        <v>120</v>
      </c>
      <c r="C31" s="12" t="s">
        <v>121</v>
      </c>
      <c r="D31" s="12" t="s">
        <v>122</v>
      </c>
      <c r="E31" s="13">
        <f>VLOOKUP(A31,'[1]TF Rate'!$A$4:$E$2362,5,0)</f>
        <v>18</v>
      </c>
      <c r="F31" s="10" t="s">
        <v>199</v>
      </c>
    </row>
    <row r="32" spans="1:6" ht="15.75" x14ac:dyDescent="0.25">
      <c r="A32" s="12" t="s">
        <v>123</v>
      </c>
      <c r="B32" s="12" t="s">
        <v>124</v>
      </c>
      <c r="C32" s="12" t="s">
        <v>125</v>
      </c>
      <c r="D32" s="12" t="s">
        <v>126</v>
      </c>
      <c r="E32" s="13">
        <f>VLOOKUP(A32,'[1]TF Rate'!$A$4:$E$2362,5,0)</f>
        <v>38</v>
      </c>
      <c r="F32" s="10" t="s">
        <v>200</v>
      </c>
    </row>
    <row r="33" spans="1:6" ht="31.5" x14ac:dyDescent="0.25">
      <c r="A33" s="12" t="s">
        <v>127</v>
      </c>
      <c r="B33" s="12" t="s">
        <v>128</v>
      </c>
      <c r="C33" s="12" t="s">
        <v>129</v>
      </c>
      <c r="D33" s="12" t="s">
        <v>130</v>
      </c>
      <c r="E33" s="13">
        <f>VLOOKUP(A33,'[1]TF Rate'!$A$4:$E$2362,5,0)</f>
        <v>36</v>
      </c>
      <c r="F33" s="10" t="s">
        <v>201</v>
      </c>
    </row>
    <row r="34" spans="1:6" ht="15.75" x14ac:dyDescent="0.25">
      <c r="A34" s="12" t="s">
        <v>131</v>
      </c>
      <c r="B34" s="12" t="s">
        <v>132</v>
      </c>
      <c r="C34" s="12" t="s">
        <v>133</v>
      </c>
      <c r="D34" s="12" t="s">
        <v>134</v>
      </c>
      <c r="E34" s="13">
        <f>VLOOKUP(A34,'[1]TF Rate'!$A$4:$E$2362,5,0)</f>
        <v>8</v>
      </c>
      <c r="F34" s="10" t="s">
        <v>202</v>
      </c>
    </row>
    <row r="35" spans="1:6" ht="15.75" x14ac:dyDescent="0.25">
      <c r="A35" s="12" t="s">
        <v>135</v>
      </c>
      <c r="B35" s="12" t="s">
        <v>136</v>
      </c>
      <c r="C35" s="12" t="s">
        <v>137</v>
      </c>
      <c r="D35" s="12" t="s">
        <v>138</v>
      </c>
      <c r="E35" s="13">
        <f>VLOOKUP(A35,'[1]TF Rate'!$A$4:$E$2362,5,0)</f>
        <v>30</v>
      </c>
      <c r="F35" s="10" t="s">
        <v>203</v>
      </c>
    </row>
    <row r="36" spans="1:6" ht="31.5" x14ac:dyDescent="0.25">
      <c r="A36" s="12" t="s">
        <v>139</v>
      </c>
      <c r="B36" s="12" t="s">
        <v>140</v>
      </c>
      <c r="C36" s="12" t="s">
        <v>141</v>
      </c>
      <c r="D36" s="12" t="s">
        <v>142</v>
      </c>
      <c r="E36" s="13">
        <f>VLOOKUP(A36,'[1]TF Rate'!$A$4:$E$2362,5,0)</f>
        <v>35</v>
      </c>
      <c r="F36" s="10" t="s">
        <v>204</v>
      </c>
    </row>
    <row r="37" spans="1:6" ht="15.75" x14ac:dyDescent="0.25">
      <c r="A37" s="12" t="s">
        <v>143</v>
      </c>
      <c r="B37" s="12" t="s">
        <v>144</v>
      </c>
      <c r="C37" s="12" t="s">
        <v>145</v>
      </c>
      <c r="D37" s="12" t="s">
        <v>146</v>
      </c>
      <c r="E37" s="13">
        <f>VLOOKUP(A37,'[1]TF Rate'!$A$4:$E$2362,5,0)</f>
        <v>88</v>
      </c>
      <c r="F37" s="10" t="s">
        <v>205</v>
      </c>
    </row>
    <row r="38" spans="1:6" ht="15.75" x14ac:dyDescent="0.25">
      <c r="A38" s="12" t="s">
        <v>147</v>
      </c>
      <c r="B38" s="12" t="s">
        <v>148</v>
      </c>
      <c r="C38" s="12" t="s">
        <v>149</v>
      </c>
      <c r="D38" s="12" t="s">
        <v>150</v>
      </c>
      <c r="E38" s="13">
        <f>VLOOKUP(A38,'[1]TF Rate'!$A$4:$E$2362,5,0)</f>
        <v>37</v>
      </c>
      <c r="F38" s="10" t="s">
        <v>206</v>
      </c>
    </row>
    <row r="39" spans="1:6" ht="15.75" x14ac:dyDescent="0.25">
      <c r="A39" s="12" t="s">
        <v>151</v>
      </c>
      <c r="B39" s="12" t="s">
        <v>152</v>
      </c>
      <c r="C39" s="12" t="s">
        <v>153</v>
      </c>
      <c r="D39" s="12" t="s">
        <v>154</v>
      </c>
      <c r="E39" s="13">
        <f>VLOOKUP(A39,'[1]TF Rate'!$A$4:$E$2362,5,0)</f>
        <v>57</v>
      </c>
      <c r="F39" s="10" t="s">
        <v>207</v>
      </c>
    </row>
    <row r="40" spans="1:6" ht="30" x14ac:dyDescent="0.25">
      <c r="A40" s="12" t="s">
        <v>155</v>
      </c>
      <c r="B40" s="12" t="s">
        <v>156</v>
      </c>
      <c r="C40" s="12" t="s">
        <v>157</v>
      </c>
      <c r="D40" s="12" t="s">
        <v>158</v>
      </c>
      <c r="E40" s="13">
        <f>VLOOKUP(A40,'[1]TF Rate'!$A$4:$E$2362,5,0)</f>
        <v>16</v>
      </c>
      <c r="F40" s="10" t="s">
        <v>208</v>
      </c>
    </row>
    <row r="41" spans="1:6" ht="15.75" x14ac:dyDescent="0.25">
      <c r="A41" s="12" t="s">
        <v>159</v>
      </c>
      <c r="B41" s="12" t="s">
        <v>160</v>
      </c>
      <c r="C41" s="12" t="s">
        <v>161</v>
      </c>
      <c r="D41" s="12" t="s">
        <v>162</v>
      </c>
      <c r="E41" s="13">
        <f>VLOOKUP(A41,'[1]TF Rate'!$A$4:$E$2362,5,0)</f>
        <v>33</v>
      </c>
      <c r="F41" s="10" t="s">
        <v>209</v>
      </c>
    </row>
    <row r="42" spans="1:6" ht="15.75" x14ac:dyDescent="0.25">
      <c r="A42" s="12" t="s">
        <v>163</v>
      </c>
      <c r="B42" s="12" t="s">
        <v>164</v>
      </c>
      <c r="C42" s="12" t="s">
        <v>165</v>
      </c>
      <c r="D42" s="12" t="s">
        <v>166</v>
      </c>
      <c r="E42" s="13">
        <f>VLOOKUP(A42,'[1]TF Rate'!$A$4:$E$2362,5,0)</f>
        <v>41</v>
      </c>
      <c r="F42" s="10" t="s">
        <v>210</v>
      </c>
    </row>
    <row r="43" spans="1:6" ht="31.5" x14ac:dyDescent="0.25">
      <c r="A43" s="12" t="s">
        <v>167</v>
      </c>
      <c r="B43" s="12" t="s">
        <v>168</v>
      </c>
      <c r="C43" s="12" t="s">
        <v>169</v>
      </c>
      <c r="D43" s="12" t="s">
        <v>170</v>
      </c>
      <c r="E43" s="13">
        <f>VLOOKUP(A43,'[1]TF Rate'!$A$4:$E$2362,5,0)</f>
        <v>8</v>
      </c>
      <c r="F43" s="10" t="s">
        <v>211</v>
      </c>
    </row>
  </sheetData>
  <sortState ref="A2:AET1982">
    <sortCondition ref="B2:B1982"/>
  </sortState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0A8BEAB-689E-40FF-8AD9-DD012D9DC380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2017-09-07T21:50:36Z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